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3290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<sst xmlns="http://schemas.openxmlformats.org/spreadsheetml/2006/main" count="18" uniqueCount="16">
  <si>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Smoker</t>
  </si>
  <si>
    <t>P(true)</t>
  </si>
  <si>
    <t>P(false)</t>
  </si>
  <si>
    <t>Probabilities that a tie picked at random:</t>
  </si>
  <si>
    <t>Black tie</t>
  </si>
  <si>
    <t>&lt;smoker, non-smoker&gt;</t>
  </si>
  <si>
    <t xml:space="preserve"> chance that it walked in as Cooper</t>
  </si>
  <si>
    <t>left tie on plane</t>
  </si>
  <si>
    <t>Net candidates</t>
  </si>
  <si>
    <t>&lt;left on plane; took home&gt;</t>
  </si>
  <si>
    <t>left tie on Cooper's seat</t>
  </si>
  <si>
    <t>&lt;left on Cooper's seat; left elsewhere&gt;</t>
  </si>
  <si>
    <t>Smoker Black tie</t>
  </si>
  <si>
    <t>&lt;black, other colors&gt;</t>
  </si>
  <si>
    <t xml:space="preserve"> chance that the Black tie came from another passenger</t>
  </si>
  <si>
    <t>Possible passengers wearing 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</si>
</sst>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[$-409]dddd\,\ mmmm\ dd\,\ yyyy"/>
    <numFmt numFmtId="166" formatCode="[$-409]h:mm:ss\ AM/PM"/>
    <numFmt numFmtId="167" formatCode="0.0%"/>
    <numFmt numFmtId="168" formatCode="0.0000%"/>
    <numFmt numFmtId="169" formatCode="0.0000000000000000%"/>
    <numFmt numFmtId="170" formatCode="0.0"/>
    <numFmt numFmtId="171" formatCode="0.00000"/>
    <numFmt numFmtId="172" formatCode="0.0000"/>
    <numFmt numFmtId="173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9" fontId="0" fillId="0" borderId="0" xfId="57" applyFont="1" applyAlignment="1">
      <alignment/>
    </xf>
    <xf numFmtId="167" fontId="0" fillId="0" borderId="0" xfId="57" applyNumberFormat="1" applyFont="1" applyAlignment="1">
      <alignment/>
    </xf>
    <xf numFmtId="0" fontId="17" fillId="0" borderId="0" xfId="0" applyFont="1" applyAlignment="1">
      <alignment/>
    </xf>
    <xf numFmtId="9" fontId="17" fillId="0" borderId="0" xfId="57" applyFont="1" applyAlignment="1">
      <alignment horizontal="center"/>
    </xf>
    <xf numFmtId="0" fontId="0" fillId="0" borderId="0" xfId="0" applyAlignment="1" quotePrefix="1">
      <alignment/>
    </xf>
    <xf numFmtId="170" fontId="0" fillId="0" borderId="0" xfId="57" applyNumberFormat="1" applyFont="1" applyAlignment="1">
      <alignment/>
    </xf>
    <xf numFmtId="167" fontId="17" fillId="0" borderId="0" xfId="57" applyNumberFormat="1" applyFont="1" applyAlignment="1">
      <alignment/>
    </xf>
    <xf numFmtId="9" fontId="0" fillId="0" borderId="0" xfId="0" applyNumberFormat="1" applyAlignment="1">
      <alignment/>
    </xf>
    <xf numFmtId="9" fontId="16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170" fontId="0" fillId="0" borderId="0" xfId="0" applyNumberFormat="1" applyAlignment="1">
      <alignment horizontal="center"/>
    </xf>
    <xf numFmtId="9" fontId="0" fillId="24" borderId="0" xfId="0" applyNumberFormat="1" applyFill="1" applyAlignment="1">
      <alignment/>
    </xf>
    <xf numFmtId="9" fontId="16" fillId="0" borderId="0" xfId="57" applyFont="1" applyAlignment="1">
      <alignment/>
    </xf>
    <xf numFmtId="0" fontId="0" fillId="0" borderId="0" xfId="0" applyAlignment="1">
      <alignment horizontal="right"/>
    </xf>
    <xf numFmtId="10" fontId="0" fillId="0" borderId="0" xfId="57" applyNumberFormat="1" applyFont="1" applyAlignment="1">
      <alignment/>
    </xf>
    <xf numFmtId="170" fontId="18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0" fillId="24" borderId="0" xfId="0" applyNumberForma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2.57421875" style="0" customWidth="1"/>
    <col min="2" max="2" width="23.57421875" style="0" customWidth="1"/>
    <col min="3" max="3" width="10.7109375" style="0" customWidth="1"/>
    <col min="4" max="4" width="10.7109375" style="0" hidden="1" customWidth="1"/>
    <col min="5" max="5" width="11.00390625" style="0" bestFit="1" customWidth="1"/>
    <col min="6" max="6" width="2.28125" style="0" customWidth="1"/>
  </cols>
  <sheetData>
    <row r="1" spans="2:5" ht="15">
      <c r="B1" s="14" t="s">
        <v>8</v>
      </c>
      <c r="C1" s="16">
        <v>20</v>
      </c>
      <c r="E1" t="s">
        <v>15</v>
      </c>
    </row>
    <row r="2" spans="3:5" ht="15">
      <c r="C2" s="1"/>
      <c r="D2" s="1"/>
      <c r="E2" s="1"/>
    </row>
    <row r="3" spans="1:7" ht="15">
      <c r="A3" s="3"/>
      <c r="C3" s="4" t="s">
        <v>1</v>
      </c>
      <c r="D3" s="4"/>
      <c r="E3" s="4" t="s">
        <v>2</v>
      </c>
      <c r="G3" t="s">
        <v>3</v>
      </c>
    </row>
    <row r="4" spans="1:7" ht="15">
      <c r="A4">
        <v>1</v>
      </c>
      <c r="B4" t="s">
        <v>0</v>
      </c>
      <c r="C4" s="9">
        <v>0.44</v>
      </c>
      <c r="D4" s="9"/>
      <c r="E4" s="10">
        <f>1-C4</f>
        <v>0.56</v>
      </c>
      <c r="G4" t="s">
        <v>5</v>
      </c>
    </row>
    <row r="5" spans="1:7" ht="15">
      <c r="A5">
        <v>2</v>
      </c>
      <c r="B5" t="s">
        <v>4</v>
      </c>
      <c r="C5" s="9">
        <v>0.35</v>
      </c>
      <c r="D5" s="9"/>
      <c r="E5" s="10">
        <f>1-C5</f>
        <v>0.65</v>
      </c>
      <c r="G5" t="s">
        <v>13</v>
      </c>
    </row>
    <row r="6" spans="1:7" ht="15">
      <c r="A6">
        <v>3</v>
      </c>
      <c r="B6" t="s">
        <v>7</v>
      </c>
      <c r="C6" s="9">
        <v>0.15</v>
      </c>
      <c r="D6" s="9"/>
      <c r="E6" s="10">
        <f>1-C6</f>
        <v>0.85</v>
      </c>
      <c r="G6" t="s">
        <v>9</v>
      </c>
    </row>
    <row r="7" spans="1:7" ht="15">
      <c r="A7">
        <v>4</v>
      </c>
      <c r="B7" t="s">
        <v>10</v>
      </c>
      <c r="C7" s="9">
        <v>0.05</v>
      </c>
      <c r="D7" s="9"/>
      <c r="E7" s="10">
        <f>1-C7</f>
        <v>0.95</v>
      </c>
      <c r="G7" t="s">
        <v>11</v>
      </c>
    </row>
    <row r="8" spans="3:5" ht="15">
      <c r="C8" s="2"/>
      <c r="D8" s="2"/>
      <c r="E8" s="2"/>
    </row>
    <row r="9" spans="3:5" ht="15">
      <c r="C9" s="4" t="s">
        <v>1</v>
      </c>
      <c r="D9" s="2"/>
      <c r="E9" s="7" t="str">
        <f>"People on plane who fit the bill (assuming "&amp;C1&amp;" candidates on plane)"</f>
        <v>People on plane who fit the bill (assuming 20 candidates on plane)</v>
      </c>
    </row>
    <row r="10" spans="2:7" ht="15">
      <c r="B10" t="s">
        <v>0</v>
      </c>
      <c r="C10" s="1">
        <f>C4</f>
        <v>0.44</v>
      </c>
      <c r="D10" s="6">
        <f>35*C10</f>
        <v>15.4</v>
      </c>
      <c r="E10" s="17">
        <f>$C$1*C10</f>
        <v>8.8</v>
      </c>
      <c r="G10" s="1"/>
    </row>
    <row r="11" spans="2:7" ht="15">
      <c r="B11" t="s">
        <v>12</v>
      </c>
      <c r="C11" s="1">
        <f>C10*C5</f>
        <v>0.154</v>
      </c>
      <c r="D11" s="6">
        <f>35*C11</f>
        <v>5.39</v>
      </c>
      <c r="E11" s="17">
        <f>$C$1*C11</f>
        <v>3.08</v>
      </c>
      <c r="G11" s="1"/>
    </row>
    <row r="12" spans="2:7" ht="15">
      <c r="B12" t="str">
        <f>"+ "&amp;B6</f>
        <v>+ left tie on plane</v>
      </c>
      <c r="C12" s="2">
        <f>C11*C6</f>
        <v>0.0231</v>
      </c>
      <c r="E12" s="18">
        <f>$C$1*C12</f>
        <v>0.46199999999999997</v>
      </c>
      <c r="G12" s="1"/>
    </row>
    <row r="13" spans="2:8" ht="15">
      <c r="B13" t="str">
        <f>"+ "&amp;B7</f>
        <v>+ left tie on Cooper's seat</v>
      </c>
      <c r="C13" s="15">
        <f>C12*C7</f>
        <v>0.001155</v>
      </c>
      <c r="E13" s="18">
        <f>$C$1*C13</f>
        <v>0.0231</v>
      </c>
      <c r="G13" s="12">
        <f>IF(E13&lt;1,E13,"          n/a")</f>
        <v>0.0231</v>
      </c>
      <c r="H13" t="s">
        <v>14</v>
      </c>
    </row>
    <row r="14" spans="7:8" ht="15">
      <c r="G14" s="8">
        <f>IF(G13&lt;1,1-G13,"          n/a")</f>
        <v>0.9769</v>
      </c>
      <c r="H14" t="s">
        <v>6</v>
      </c>
    </row>
    <row r="16" spans="7:8" ht="15">
      <c r="G16" s="11">
        <f>IF(E13&lt;1,1/G13,"&lt;= 1")</f>
        <v>43.29004329004329</v>
      </c>
      <c r="H16" s="5" t="str">
        <f>"= number of planes holding "&amp;$C$1&amp;" candidates before you expect to see the combo 1 time by chance"</f>
        <v>= number of planes holding 20 candidates before you expect to see the combo 1 time by chance</v>
      </c>
    </row>
    <row r="18" ht="15">
      <c r="G18" s="13"/>
    </row>
    <row r="19" ht="15">
      <c r="G1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</dc:creator>
  <cp:keywords/>
  <dc:description/>
  <cp:lastModifiedBy>tk</cp:lastModifiedBy>
  <dcterms:created xsi:type="dcterms:W3CDTF">2011-09-01T14:30:22Z</dcterms:created>
  <dcterms:modified xsi:type="dcterms:W3CDTF">2011-10-30T05:49:46Z</dcterms:modified>
  <cp:category/>
  <cp:version/>
  <cp:contentType/>
  <cp:contentStatus/>
</cp:coreProperties>
</file>